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G-GCAD\FinAnn\2020\Excel files\Excel files for Unilever.com\"/>
    </mc:Choice>
  </mc:AlternateContent>
  <xr:revisionPtr revIDLastSave="0" documentId="13_ncr:1_{BBACD40B-6504-48E2-A3E6-010816B02B53}" xr6:coauthVersionLast="46" xr6:coauthVersionMax="46" xr10:uidLastSave="{00000000-0000-0000-0000-000000000000}"/>
  <bookViews>
    <workbookView xWindow="-28920" yWindow="-4785" windowWidth="29040" windowHeight="15840" xr2:uid="{79BA8FF9-14EF-4A34-9B84-13211F4F9573}"/>
  </bookViews>
  <sheets>
    <sheet name="CFS" sheetId="1" r:id="rId1"/>
  </sheets>
  <definedNames>
    <definedName name="_xlnm.Print_Area" localSheetId="0">CFS!$A$1:$E$54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E23" i="1" s="1"/>
  <c r="E25" i="1" s="1"/>
  <c r="F12" i="1"/>
  <c r="C14" i="1"/>
  <c r="C23" i="1" s="1"/>
  <c r="C25" i="1" s="1"/>
  <c r="D14" i="1"/>
  <c r="D23" i="1" s="1"/>
  <c r="D25" i="1" s="1"/>
  <c r="E14" i="1"/>
  <c r="F14" i="1"/>
  <c r="F23" i="1" s="1"/>
  <c r="F25" i="1" s="1"/>
  <c r="C36" i="1"/>
  <c r="D36" i="1"/>
  <c r="E36" i="1"/>
  <c r="F36" i="1"/>
  <c r="C46" i="1"/>
  <c r="D46" i="1"/>
  <c r="E46" i="1"/>
  <c r="F46" i="1"/>
  <c r="C50" i="1"/>
  <c r="D50" i="1"/>
  <c r="E50" i="1"/>
  <c r="F50" i="1"/>
</calcChain>
</file>

<file path=xl/sharedStrings.xml><?xml version="1.0" encoding="utf-8"?>
<sst xmlns="http://schemas.openxmlformats.org/spreadsheetml/2006/main" count="58" uniqueCount="54">
  <si>
    <r>
      <rPr>
        <vertAlign val="superscript"/>
        <sz val="9"/>
        <rFont val="Unilever DIN Offc Pro"/>
        <family val="2"/>
      </rPr>
      <t>(b)</t>
    </r>
    <r>
      <rPr>
        <sz val="9"/>
        <rFont val="Unilever DIN Offc Pro"/>
        <family val="2"/>
      </rPr>
      <t xml:space="preserve">  Other financing activities include cash paid for the purchase of non-controlling interests and dividends paid to minority interest.</t>
    </r>
  </si>
  <si>
    <r>
      <rPr>
        <vertAlign val="superscript"/>
        <sz val="9"/>
        <rFont val="Unilever DIN Offc Pro"/>
        <family val="2"/>
      </rPr>
      <t>(a)</t>
    </r>
    <r>
      <rPr>
        <sz val="9"/>
        <rFont val="Unilever DIN Offc Pro"/>
        <family val="2"/>
      </rPr>
      <t xml:space="preserve">  2018 includes a non-cash credit of €277 million from early settlement of contingent consideration relating to Blueair.</t>
    </r>
  </si>
  <si>
    <t>17A</t>
  </si>
  <si>
    <t>Cash and cash equivalents at the end of the year</t>
  </si>
  <si>
    <t>Effect of foreign exchange rate changes</t>
  </si>
  <si>
    <t>Cash and cash equivalents at the beginning of the year</t>
  </si>
  <si>
    <t>Net increase/(decrease) in cash and cash equivalents</t>
  </si>
  <si>
    <t>Net cash flow (used in)/from financing activities</t>
  </si>
  <si>
    <r>
      <t>Other financing activities</t>
    </r>
    <r>
      <rPr>
        <vertAlign val="superscript"/>
        <sz val="10"/>
        <color rgb="FF000000"/>
        <rFont val="Unilever DIN Offc Pro"/>
        <family val="2"/>
      </rPr>
      <t>(b)</t>
    </r>
  </si>
  <si>
    <t>-</t>
  </si>
  <si>
    <t>Other movements on treasury shares</t>
  </si>
  <si>
    <t>Repurchase of shares</t>
  </si>
  <si>
    <t>Capital element of lease payments</t>
  </si>
  <si>
    <t>Repayment of financial liabilities</t>
  </si>
  <si>
    <t>Additional financial liabilities</t>
  </si>
  <si>
    <t>Net change in short-term borrowings</t>
  </si>
  <si>
    <t>Interest paid</t>
  </si>
  <si>
    <t>Dividends paid on ordinary share capital</t>
  </si>
  <si>
    <t>Net cash flow (used in)/from investing activities</t>
  </si>
  <si>
    <t>(Purchase)/sale of financial assets</t>
  </si>
  <si>
    <t>Dividends from joint ventures, associates and other current/other non-current investments</t>
  </si>
  <si>
    <t>Disposal of other non-current investments</t>
  </si>
  <si>
    <t>Acquisition of other non-current investment</t>
  </si>
  <si>
    <t>Disposal of businesses, joint ventures and associates</t>
  </si>
  <si>
    <t>Acquisition of businesses and investments in joint ventures and associates</t>
  </si>
  <si>
    <t>Disposal of property, plant and equipment</t>
  </si>
  <si>
    <t>Purchase of property, plant and equipment</t>
  </si>
  <si>
    <t>Purchase of intangible assets</t>
  </si>
  <si>
    <t>Interest received</t>
  </si>
  <si>
    <t>Net cash flow from operating activities</t>
  </si>
  <si>
    <t>Income tax paid</t>
  </si>
  <si>
    <t>Cash flow from operating activities</t>
  </si>
  <si>
    <r>
      <t xml:space="preserve">Other adjustments </t>
    </r>
    <r>
      <rPr>
        <vertAlign val="superscript"/>
        <sz val="10"/>
        <color rgb="FF000000"/>
        <rFont val="Unilever DIN Offc Pro"/>
        <family val="2"/>
      </rPr>
      <t>(a)</t>
    </r>
  </si>
  <si>
    <t>Non-cash charge for share-based compensation</t>
  </si>
  <si>
    <t>Elimination of (profits)/losses on disposals</t>
  </si>
  <si>
    <t>Provisions less payments</t>
  </si>
  <si>
    <t>Pensions and similar obligations less payments</t>
  </si>
  <si>
    <t xml:space="preserve">   Trade payables and other liabilities</t>
  </si>
  <si>
    <t xml:space="preserve">   Trade and other receivables</t>
  </si>
  <si>
    <t xml:space="preserve">   Inventories</t>
  </si>
  <si>
    <t>Changes in working capital:</t>
  </si>
  <si>
    <t>Depreciation, amortisation and impairment</t>
  </si>
  <si>
    <t>Operating profit</t>
  </si>
  <si>
    <t>Net finance costs</t>
  </si>
  <si>
    <t>Net Monetary (gain)/loss arising from hyperinflationery economies</t>
  </si>
  <si>
    <t xml:space="preserve">  non-current investments and associates</t>
  </si>
  <si>
    <t>Share of net (profit)/loss of joint ventures/associates and other (income)/loss from</t>
  </si>
  <si>
    <t>Taxation</t>
  </si>
  <si>
    <t>Net profit</t>
  </si>
  <si>
    <r>
      <t>(Restated)</t>
    </r>
    <r>
      <rPr>
        <b/>
        <vertAlign val="superscript"/>
        <sz val="9"/>
        <color rgb="FF1D68E1"/>
        <rFont val="Unilever DIN Offc Pro"/>
        <family val="2"/>
      </rPr>
      <t>(a)</t>
    </r>
  </si>
  <si>
    <t>Notes</t>
  </si>
  <si>
    <t>€ million</t>
  </si>
  <si>
    <t>for the year ended 31 December</t>
  </si>
  <si>
    <t>Consolodated 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</si>
</sst>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7" x14ac:knownFonts="1">
    <font>
      <sz val="10"/>
      <name val="Arial"/>
      <family val="2"/>
    </font>
    <font>
      <sz val="10"/>
      <name val="Unilever DIN Offc Pro"/>
      <family val="2"/>
    </font>
    <font>
      <b/>
      <sz val="10"/>
      <name val="Unilever DIN Offc Pro"/>
      <family val="2"/>
    </font>
    <font>
      <sz val="9"/>
      <name val="Unilever DIN Offc Pro"/>
      <family val="2"/>
    </font>
    <font>
      <vertAlign val="superscript"/>
      <sz val="9"/>
      <name val="Unilever DIN Offc Pro"/>
      <family val="2"/>
    </font>
    <font>
      <sz val="10"/>
      <color rgb="FF000000"/>
      <name val="Unilever DIN Offc Pro"/>
      <family val="2"/>
    </font>
    <font>
      <b/>
      <sz val="10"/>
      <color rgb="FF000000"/>
      <name val="Unilever DIN Offc Pro"/>
      <family val="2"/>
    </font>
    <font>
      <b/>
      <sz val="10"/>
      <color rgb="FF1D68E1"/>
      <name val="Unilever DIN Offc Pro"/>
      <family val="2"/>
    </font>
    <font>
      <vertAlign val="superscript"/>
      <sz val="10"/>
      <color rgb="FF000000"/>
      <name val="Unilever DIN Offc Pro"/>
      <family val="2"/>
    </font>
    <font>
      <sz val="10"/>
      <color rgb="FFFF0000"/>
      <name val="Unilever DIN Offc Pro"/>
      <family val="2"/>
    </font>
    <font>
      <b/>
      <sz val="10"/>
      <color rgb="FFFF0000"/>
      <name val="Unilever DIN Offc Pro"/>
      <family val="2"/>
    </font>
    <font>
      <b/>
      <sz val="9"/>
      <color rgb="FF1D68E1"/>
      <name val="Unilever DIN Offc Pro"/>
      <family val="2"/>
    </font>
    <font>
      <b/>
      <vertAlign val="superscript"/>
      <sz val="9"/>
      <color rgb="FF1D68E1"/>
      <name val="Unilever DIN Offc Pro"/>
      <family val="2"/>
    </font>
    <font>
      <sz val="10"/>
      <color rgb="FF1D68E1"/>
      <name val="Unilever DIN Offc Pro"/>
      <family val="2"/>
    </font>
    <font>
      <sz val="16"/>
      <name val="Unilever DIN Offc Pro"/>
      <family val="2"/>
    </font>
    <font>
      <sz val="10"/>
      <color rgb="FF000000"/>
      <name val="Arial"/>
      <family val="2"/>
    </font>
    <font>
      <b/>
      <sz val="16"/>
      <color rgb="FF1D68E1"/>
      <name val="Unilever DIN Offc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B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1D68E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1D68E1"/>
      </top>
      <bottom style="thin">
        <color rgb="FF1D68E1"/>
      </bottom>
      <diagonal/>
    </border>
    <border>
      <left/>
      <right/>
      <top style="thin">
        <color rgb="FF000000"/>
      </top>
      <bottom style="thin">
        <color rgb="FF1D68E1"/>
      </bottom>
      <diagonal/>
    </border>
    <border>
      <left style="thin">
        <color rgb="FF1D68E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1D68E1"/>
      </right>
      <top/>
      <bottom style="thin">
        <color rgb="FF1D68E1"/>
      </bottom>
      <diagonal/>
    </border>
    <border>
      <left style="thin">
        <color rgb="FF1D68E1"/>
      </left>
      <right/>
      <top/>
      <bottom style="thin">
        <color rgb="FF1D68E1"/>
      </bottom>
      <diagonal/>
    </border>
    <border>
      <left/>
      <right style="thin">
        <color rgb="FF1D68E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1D68E1"/>
      </right>
      <top style="thin">
        <color rgb="FF1D68E1"/>
      </top>
      <bottom/>
      <diagonal/>
    </border>
    <border>
      <left/>
      <right/>
      <top style="thin">
        <color rgb="FF1D68E1"/>
      </top>
      <bottom/>
      <diagonal/>
    </border>
    <border>
      <left style="thin">
        <color rgb="FF1D68E1"/>
      </left>
      <right/>
      <top style="thin">
        <color rgb="FF1D68E1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70C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7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1" fillId="0" borderId="0" xfId="0" applyNumberFormat="1" applyFont="1"/>
    <xf numFmtId="164" fontId="7" fillId="3" borderId="0" xfId="0" applyNumberFormat="1" applyFont="1" applyFill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9" fillId="0" borderId="0" xfId="0" applyFont="1"/>
    <xf numFmtId="37" fontId="10" fillId="0" borderId="0" xfId="0" applyNumberFormat="1" applyFont="1"/>
    <xf numFmtId="37" fontId="1" fillId="0" borderId="0" xfId="0" applyNumberFormat="1" applyFont="1"/>
    <xf numFmtId="37" fontId="1" fillId="0" borderId="5" xfId="0" applyNumberFormat="1" applyFont="1" applyBorder="1"/>
    <xf numFmtId="164" fontId="5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7" fillId="3" borderId="8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/>
    </xf>
    <xf numFmtId="164" fontId="7" fillId="3" borderId="5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7" fillId="3" borderId="13" xfId="0" applyNumberFormat="1" applyFont="1" applyFill="1" applyBorder="1" applyAlignment="1">
      <alignment vertical="center"/>
    </xf>
    <xf numFmtId="164" fontId="5" fillId="0" borderId="14" xfId="0" applyNumberFormat="1" applyFont="1" applyBorder="1" applyAlignment="1">
      <alignment horizontal="right" vertical="center"/>
    </xf>
    <xf numFmtId="0" fontId="10" fillId="0" borderId="0" xfId="0" applyFont="1"/>
    <xf numFmtId="164" fontId="5" fillId="0" borderId="15" xfId="0" applyNumberFormat="1" applyFont="1" applyBorder="1" applyAlignment="1">
      <alignment horizontal="right" vertical="center"/>
    </xf>
    <xf numFmtId="164" fontId="7" fillId="3" borderId="15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1C09D-E1F6-4CB2-B53D-9105128031C0}">
  <sheetPr>
    <tabColor rgb="FF00B050"/>
    <pageSetUpPr fitToPage="1"/>
  </sheetPr>
  <dimension ref="A1:L54"/>
  <sheetViews>
    <sheetView showGridLines="0" tabSelected="1" zoomScaleNormal="100" zoomScaleSheetLayoutView="100" workbookViewId="0"/>
  </sheetViews>
  <sheetFormatPr defaultColWidth="9.140625" defaultRowHeight="14.25" x14ac:dyDescent="0.25"/>
  <cols>
    <col min="1" max="1" width="76.140625" style="1" customWidth="1"/>
    <col min="2" max="2" width="9.42578125" style="1" customWidth="1"/>
    <col min="3" max="4" width="10.5703125" style="2" customWidth="1"/>
    <col min="5" max="5" width="10.5703125" customWidth="1"/>
    <col min="6" max="6" width="9.42578125" style="1" hidden="1" customWidth="1"/>
    <col min="7" max="7" width="1.42578125" style="1" customWidth="1"/>
    <col min="8" max="8" width="9.28515625" style="1" customWidth="1"/>
    <col min="9" max="16384" width="9.140625" style="1"/>
  </cols>
  <sheetData>
    <row r="1" spans="1:8" s="54" customFormat="1" ht="21.6" customHeight="1" x14ac:dyDescent="0.35">
      <c r="A1" s="56" t="s">
        <v>53</v>
      </c>
      <c r="B1" s="55"/>
      <c r="C1" s="55"/>
      <c r="D1" s="55"/>
      <c r="E1" s="55"/>
      <c r="F1" s="55"/>
    </row>
    <row r="2" spans="1:8" ht="18" customHeight="1" x14ac:dyDescent="0.25">
      <c r="A2" s="7" t="s">
        <v>52</v>
      </c>
      <c r="B2" s="7"/>
      <c r="C2" s="7"/>
      <c r="D2" s="7"/>
      <c r="E2" s="7"/>
      <c r="F2" s="7"/>
    </row>
    <row r="3" spans="1:8" ht="14.1" customHeight="1" x14ac:dyDescent="0.25">
      <c r="A3" s="18"/>
      <c r="B3" s="18"/>
      <c r="F3" s="53" t="s">
        <v>51</v>
      </c>
    </row>
    <row r="4" spans="1:8" ht="15" customHeight="1" x14ac:dyDescent="0.25">
      <c r="A4" s="52"/>
      <c r="B4" s="51"/>
      <c r="C4" s="50" t="s">
        <v>51</v>
      </c>
      <c r="D4" s="49" t="s">
        <v>51</v>
      </c>
      <c r="E4" s="49" t="s">
        <v>51</v>
      </c>
      <c r="F4" s="48">
        <v>2015</v>
      </c>
      <c r="G4" s="26"/>
    </row>
    <row r="5" spans="1:8" ht="19.5" customHeight="1" x14ac:dyDescent="0.25">
      <c r="A5" s="47"/>
      <c r="B5" s="46" t="s">
        <v>50</v>
      </c>
      <c r="C5" s="45">
        <v>2020</v>
      </c>
      <c r="D5" s="44">
        <v>2019</v>
      </c>
      <c r="E5" s="44">
        <v>2018</v>
      </c>
      <c r="F5" s="43" t="s">
        <v>49</v>
      </c>
      <c r="G5" s="26"/>
    </row>
    <row r="6" spans="1:8" ht="15" customHeight="1" x14ac:dyDescent="0.25">
      <c r="A6" s="18" t="s">
        <v>48</v>
      </c>
      <c r="B6" s="18"/>
      <c r="C6" s="42">
        <v>6073</v>
      </c>
      <c r="D6" s="41">
        <v>6026</v>
      </c>
      <c r="E6" s="41">
        <v>9788</v>
      </c>
      <c r="F6" s="13">
        <v>5259</v>
      </c>
      <c r="G6" s="26"/>
    </row>
    <row r="7" spans="1:8" ht="15" customHeight="1" x14ac:dyDescent="0.25">
      <c r="A7" s="18" t="s">
        <v>47</v>
      </c>
      <c r="B7" s="18"/>
      <c r="C7" s="14">
        <v>1923</v>
      </c>
      <c r="D7" s="13">
        <v>2263</v>
      </c>
      <c r="E7" s="13">
        <v>2572</v>
      </c>
      <c r="F7" s="13">
        <v>1961</v>
      </c>
      <c r="G7" s="26"/>
    </row>
    <row r="8" spans="1:8" ht="14.1" customHeight="1" x14ac:dyDescent="0.25">
      <c r="A8" s="18" t="s">
        <v>46</v>
      </c>
      <c r="B8" s="18"/>
      <c r="C8" s="14"/>
      <c r="D8" s="13"/>
      <c r="E8" s="13"/>
      <c r="F8" s="13"/>
      <c r="G8" s="26"/>
    </row>
    <row r="9" spans="1:8" ht="15" customHeight="1" x14ac:dyDescent="0.25">
      <c r="A9" s="18" t="s">
        <v>45</v>
      </c>
      <c r="B9" s="18"/>
      <c r="C9" s="14">
        <v>-178</v>
      </c>
      <c r="D9" s="13">
        <v>-176</v>
      </c>
      <c r="E9" s="13">
        <v>-207</v>
      </c>
      <c r="F9" s="13">
        <v>-198</v>
      </c>
      <c r="G9" s="26"/>
      <c r="H9" s="40"/>
    </row>
    <row r="10" spans="1:8" ht="15" customHeight="1" x14ac:dyDescent="0.25">
      <c r="A10" s="18" t="s">
        <v>44</v>
      </c>
      <c r="B10" s="18"/>
      <c r="C10" s="14">
        <v>-20</v>
      </c>
      <c r="D10" s="13">
        <v>-32</v>
      </c>
      <c r="E10" s="13">
        <v>-122</v>
      </c>
      <c r="F10" s="13"/>
      <c r="G10" s="26"/>
      <c r="H10" s="40"/>
    </row>
    <row r="11" spans="1:8" ht="15" customHeight="1" x14ac:dyDescent="0.25">
      <c r="A11" s="18" t="s">
        <v>43</v>
      </c>
      <c r="B11" s="15">
        <v>5</v>
      </c>
      <c r="C11" s="12">
        <v>505</v>
      </c>
      <c r="D11" s="17">
        <v>627</v>
      </c>
      <c r="E11" s="17">
        <v>608</v>
      </c>
      <c r="F11" s="13">
        <v>493</v>
      </c>
      <c r="G11" s="26"/>
    </row>
    <row r="12" spans="1:8" ht="15" customHeight="1" x14ac:dyDescent="0.25">
      <c r="A12" s="18" t="s">
        <v>42</v>
      </c>
      <c r="B12" s="18"/>
      <c r="C12" s="14">
        <f>SUM(C6:C11)</f>
        <v>8303</v>
      </c>
      <c r="D12" s="13">
        <f>SUM(D6:D11)</f>
        <v>8708</v>
      </c>
      <c r="E12" s="13">
        <f>SUM(E6:E11)</f>
        <v>12639</v>
      </c>
      <c r="F12" s="39">
        <f>SUM(F6:F11)</f>
        <v>7515</v>
      </c>
      <c r="G12" s="26"/>
    </row>
    <row r="13" spans="1:8" ht="15" customHeight="1" x14ac:dyDescent="0.25">
      <c r="A13" s="18" t="s">
        <v>41</v>
      </c>
      <c r="B13" s="18"/>
      <c r="C13" s="14">
        <v>2018</v>
      </c>
      <c r="D13" s="13">
        <v>1982</v>
      </c>
      <c r="E13" s="13">
        <v>2216</v>
      </c>
      <c r="F13" s="13">
        <v>1370</v>
      </c>
      <c r="G13" s="26"/>
    </row>
    <row r="14" spans="1:8" ht="15" customHeight="1" x14ac:dyDescent="0.25">
      <c r="A14" s="18" t="s">
        <v>40</v>
      </c>
      <c r="B14" s="18"/>
      <c r="C14" s="14">
        <f>SUM(C15:C17)</f>
        <v>680</v>
      </c>
      <c r="D14" s="13">
        <f>SUM(D15:D17)</f>
        <v>-9</v>
      </c>
      <c r="E14" s="13">
        <f>SUM(E15:E17)</f>
        <v>-793</v>
      </c>
      <c r="F14" s="13">
        <f>SUM(F15:F17)</f>
        <v>720</v>
      </c>
      <c r="G14" s="26"/>
    </row>
    <row r="15" spans="1:8" ht="15" customHeight="1" x14ac:dyDescent="0.25">
      <c r="A15" s="18" t="s">
        <v>39</v>
      </c>
      <c r="B15" s="34"/>
      <c r="C15" s="38">
        <v>-587</v>
      </c>
      <c r="D15" s="37">
        <v>313</v>
      </c>
      <c r="E15" s="36">
        <v>-471</v>
      </c>
      <c r="F15" s="35">
        <v>-129</v>
      </c>
      <c r="G15" s="27"/>
    </row>
    <row r="16" spans="1:8" ht="15" customHeight="1" x14ac:dyDescent="0.25">
      <c r="A16" s="18" t="s">
        <v>38</v>
      </c>
      <c r="B16" s="34"/>
      <c r="C16" s="33">
        <v>1125</v>
      </c>
      <c r="D16" s="13">
        <v>-445</v>
      </c>
      <c r="E16" s="32">
        <v>-1298</v>
      </c>
      <c r="F16" s="13">
        <v>2</v>
      </c>
      <c r="G16" s="27"/>
    </row>
    <row r="17" spans="1:7" ht="15" customHeight="1" x14ac:dyDescent="0.25">
      <c r="A17" s="18" t="s">
        <v>37</v>
      </c>
      <c r="B17" s="31"/>
      <c r="C17" s="30">
        <v>142</v>
      </c>
      <c r="D17" s="17">
        <v>123</v>
      </c>
      <c r="E17" s="29">
        <v>976</v>
      </c>
      <c r="F17" s="28">
        <v>847</v>
      </c>
      <c r="G17" s="27"/>
    </row>
    <row r="18" spans="1:7" ht="15" customHeight="1" x14ac:dyDescent="0.25">
      <c r="A18" s="18" t="s">
        <v>36</v>
      </c>
      <c r="B18" s="18"/>
      <c r="C18" s="14">
        <v>-182</v>
      </c>
      <c r="D18" s="13">
        <v>-260</v>
      </c>
      <c r="E18" s="13">
        <v>-128</v>
      </c>
      <c r="F18" s="13">
        <v>-385</v>
      </c>
      <c r="G18" s="26"/>
    </row>
    <row r="19" spans="1:7" ht="15" customHeight="1" x14ac:dyDescent="0.25">
      <c r="A19" s="18" t="s">
        <v>35</v>
      </c>
      <c r="B19" s="18"/>
      <c r="C19" s="14">
        <v>-53</v>
      </c>
      <c r="D19" s="13">
        <v>7</v>
      </c>
      <c r="E19" s="13">
        <v>55</v>
      </c>
      <c r="F19" s="13">
        <v>-94</v>
      </c>
      <c r="G19" s="25"/>
    </row>
    <row r="20" spans="1:7" ht="15" customHeight="1" x14ac:dyDescent="0.25">
      <c r="A20" s="18" t="s">
        <v>34</v>
      </c>
      <c r="B20" s="18"/>
      <c r="C20" s="14">
        <v>60</v>
      </c>
      <c r="D20" s="13">
        <v>60</v>
      </c>
      <c r="E20" s="13">
        <v>-4313</v>
      </c>
      <c r="F20" s="13">
        <v>26</v>
      </c>
    </row>
    <row r="21" spans="1:7" ht="15" customHeight="1" x14ac:dyDescent="0.25">
      <c r="A21" s="18" t="s">
        <v>33</v>
      </c>
      <c r="B21" s="18"/>
      <c r="C21" s="14">
        <v>108</v>
      </c>
      <c r="D21" s="13">
        <v>151</v>
      </c>
      <c r="E21" s="13">
        <v>196</v>
      </c>
      <c r="F21" s="13">
        <v>150</v>
      </c>
      <c r="G21" s="25"/>
    </row>
    <row r="22" spans="1:7" ht="15" customHeight="1" x14ac:dyDescent="0.25">
      <c r="A22" s="18" t="s">
        <v>32</v>
      </c>
      <c r="B22" s="18"/>
      <c r="C22" s="12">
        <v>-1</v>
      </c>
      <c r="D22" s="17">
        <v>2</v>
      </c>
      <c r="E22" s="17">
        <v>-260</v>
      </c>
      <c r="F22" s="13">
        <v>49</v>
      </c>
    </row>
    <row r="23" spans="1:7" ht="15" customHeight="1" x14ac:dyDescent="0.25">
      <c r="A23" s="18" t="s">
        <v>31</v>
      </c>
      <c r="B23" s="18"/>
      <c r="C23" s="14">
        <f>SUM(C12:C14)+SUM(C18:C22)</f>
        <v>10933</v>
      </c>
      <c r="D23" s="13">
        <f>SUM(D12:D14)+SUM(D18:D22)</f>
        <v>10641</v>
      </c>
      <c r="E23" s="13">
        <f>SUM(E12:E14)+SUM(E18:E22)</f>
        <v>9612</v>
      </c>
      <c r="F23" s="13">
        <f>SUM(F12:F14)+SUM(F18:F22)</f>
        <v>9351</v>
      </c>
    </row>
    <row r="24" spans="1:7" ht="15" customHeight="1" x14ac:dyDescent="0.25">
      <c r="A24" s="18" t="s">
        <v>30</v>
      </c>
      <c r="B24" s="18"/>
      <c r="C24" s="12">
        <v>-1875</v>
      </c>
      <c r="D24" s="17">
        <v>-2532</v>
      </c>
      <c r="E24" s="17">
        <v>-2294</v>
      </c>
      <c r="F24" s="13">
        <v>-2021</v>
      </c>
    </row>
    <row r="25" spans="1:7" ht="15" customHeight="1" x14ac:dyDescent="0.25">
      <c r="A25" s="16" t="s">
        <v>29</v>
      </c>
      <c r="B25" s="18"/>
      <c r="C25" s="12">
        <f>C23+C24</f>
        <v>9058</v>
      </c>
      <c r="D25" s="20">
        <f>D23+D24</f>
        <v>8109</v>
      </c>
      <c r="E25" s="20">
        <f>E23+E24</f>
        <v>7318</v>
      </c>
      <c r="F25" s="19">
        <f>F23+F24</f>
        <v>7330</v>
      </c>
    </row>
    <row r="26" spans="1:7" ht="15" customHeight="1" x14ac:dyDescent="0.25">
      <c r="A26" s="18" t="s">
        <v>28</v>
      </c>
      <c r="B26" s="18"/>
      <c r="C26" s="14">
        <v>169</v>
      </c>
      <c r="D26" s="13">
        <v>146</v>
      </c>
      <c r="E26" s="13">
        <v>110</v>
      </c>
      <c r="F26" s="13">
        <v>119</v>
      </c>
      <c r="G26" s="24"/>
    </row>
    <row r="27" spans="1:7" ht="15" customHeight="1" x14ac:dyDescent="0.25">
      <c r="A27" s="18" t="s">
        <v>27</v>
      </c>
      <c r="B27" s="18"/>
      <c r="C27" s="14">
        <v>-158</v>
      </c>
      <c r="D27" s="13">
        <v>-210</v>
      </c>
      <c r="E27" s="13">
        <v>-203</v>
      </c>
      <c r="F27" s="13">
        <v>-334</v>
      </c>
    </row>
    <row r="28" spans="1:7" ht="15" customHeight="1" x14ac:dyDescent="0.25">
      <c r="A28" s="18" t="s">
        <v>26</v>
      </c>
      <c r="B28" s="18"/>
      <c r="C28" s="14">
        <v>-863</v>
      </c>
      <c r="D28" s="13">
        <v>-1316</v>
      </c>
      <c r="E28" s="13">
        <v>-1329</v>
      </c>
      <c r="F28" s="13">
        <v>-1867</v>
      </c>
    </row>
    <row r="29" spans="1:7" ht="15" customHeight="1" x14ac:dyDescent="0.25">
      <c r="A29" s="18" t="s">
        <v>25</v>
      </c>
      <c r="B29" s="18"/>
      <c r="C29" s="14">
        <v>89</v>
      </c>
      <c r="D29" s="13">
        <v>97</v>
      </c>
      <c r="E29" s="13">
        <v>108</v>
      </c>
      <c r="F29" s="13">
        <v>127</v>
      </c>
    </row>
    <row r="30" spans="1:7" ht="15" customHeight="1" x14ac:dyDescent="0.25">
      <c r="A30" s="18" t="s">
        <v>24</v>
      </c>
      <c r="B30" s="18"/>
      <c r="C30" s="14">
        <v>-1426</v>
      </c>
      <c r="D30" s="13">
        <v>-1122</v>
      </c>
      <c r="E30" s="13">
        <v>-1336</v>
      </c>
      <c r="F30" s="13">
        <v>-1897</v>
      </c>
    </row>
    <row r="31" spans="1:7" ht="15" customHeight="1" x14ac:dyDescent="0.25">
      <c r="A31" s="18" t="s">
        <v>23</v>
      </c>
      <c r="B31" s="18"/>
      <c r="C31" s="14">
        <v>39</v>
      </c>
      <c r="D31" s="13">
        <v>177</v>
      </c>
      <c r="E31" s="13">
        <v>7093</v>
      </c>
      <c r="F31" s="13">
        <v>199</v>
      </c>
    </row>
    <row r="32" spans="1:7" ht="15" customHeight="1" x14ac:dyDescent="0.25">
      <c r="A32" s="18" t="s">
        <v>22</v>
      </c>
      <c r="B32" s="18"/>
      <c r="C32" s="14">
        <v>-128</v>
      </c>
      <c r="D32" s="13">
        <v>-160</v>
      </c>
      <c r="E32" s="13">
        <v>-94</v>
      </c>
      <c r="F32" s="13">
        <v>-78</v>
      </c>
    </row>
    <row r="33" spans="1:12" ht="15" customHeight="1" x14ac:dyDescent="0.25">
      <c r="A33" s="18" t="s">
        <v>21</v>
      </c>
      <c r="B33" s="18"/>
      <c r="C33" s="14">
        <v>51</v>
      </c>
      <c r="D33" s="13">
        <v>55</v>
      </c>
      <c r="E33" s="13">
        <v>151</v>
      </c>
      <c r="F33" s="13">
        <v>127</v>
      </c>
    </row>
    <row r="34" spans="1:12" ht="15" customHeight="1" x14ac:dyDescent="0.25">
      <c r="A34" s="57" t="s">
        <v>20</v>
      </c>
      <c r="B34" s="57"/>
      <c r="C34" s="14">
        <v>188</v>
      </c>
      <c r="D34" s="13">
        <v>164</v>
      </c>
      <c r="E34" s="13">
        <v>154</v>
      </c>
      <c r="F34" s="13">
        <v>176</v>
      </c>
      <c r="H34" s="2"/>
    </row>
    <row r="35" spans="1:12" ht="15" customHeight="1" x14ac:dyDescent="0.25">
      <c r="A35" s="18" t="s">
        <v>19</v>
      </c>
      <c r="B35" s="18"/>
      <c r="C35" s="12">
        <v>558</v>
      </c>
      <c r="D35" s="17">
        <v>-68</v>
      </c>
      <c r="E35" s="17">
        <v>-10</v>
      </c>
      <c r="F35" s="13">
        <v>-111</v>
      </c>
      <c r="H35" s="2"/>
    </row>
    <row r="36" spans="1:12" ht="15" customHeight="1" x14ac:dyDescent="0.25">
      <c r="A36" s="16" t="s">
        <v>18</v>
      </c>
      <c r="B36" s="18"/>
      <c r="C36" s="12">
        <f>SUM(C26:C35)</f>
        <v>-1481</v>
      </c>
      <c r="D36" s="17">
        <f>SUM(D26:D35)</f>
        <v>-2237</v>
      </c>
      <c r="E36" s="17">
        <f>SUM(E26:E35)</f>
        <v>4644</v>
      </c>
      <c r="F36" s="23">
        <f>SUM(F26:F35)</f>
        <v>-3539</v>
      </c>
    </row>
    <row r="37" spans="1:12" ht="15" customHeight="1" x14ac:dyDescent="0.25">
      <c r="A37" s="18" t="s">
        <v>17</v>
      </c>
      <c r="B37" s="18"/>
      <c r="C37" s="14">
        <v>-4279</v>
      </c>
      <c r="D37" s="13">
        <v>-4209</v>
      </c>
      <c r="E37" s="13">
        <v>-4066</v>
      </c>
      <c r="F37" s="13">
        <v>-3331</v>
      </c>
    </row>
    <row r="38" spans="1:12" ht="15" customHeight="1" x14ac:dyDescent="0.25">
      <c r="A38" s="18" t="s">
        <v>16</v>
      </c>
      <c r="B38" s="18"/>
      <c r="C38" s="14">
        <v>-624</v>
      </c>
      <c r="D38" s="13">
        <v>-694</v>
      </c>
      <c r="E38" s="13">
        <v>-571</v>
      </c>
      <c r="F38" s="13">
        <v>-579</v>
      </c>
    </row>
    <row r="39" spans="1:12" ht="15" customHeight="1" x14ac:dyDescent="0.25">
      <c r="A39" s="18" t="s">
        <v>15</v>
      </c>
      <c r="B39" s="18"/>
      <c r="C39" s="14">
        <v>722</v>
      </c>
      <c r="D39" s="13">
        <v>337</v>
      </c>
      <c r="E39" s="13">
        <v>-4026</v>
      </c>
      <c r="F39" s="13">
        <v>245</v>
      </c>
    </row>
    <row r="40" spans="1:12" ht="15" customHeight="1" x14ac:dyDescent="0.25">
      <c r="A40" s="18" t="s">
        <v>14</v>
      </c>
      <c r="B40" s="18"/>
      <c r="C40" s="14">
        <v>3117</v>
      </c>
      <c r="D40" s="13">
        <v>5911</v>
      </c>
      <c r="E40" s="13">
        <v>10595</v>
      </c>
      <c r="F40" s="13">
        <v>7566</v>
      </c>
    </row>
    <row r="41" spans="1:12" ht="15" customHeight="1" x14ac:dyDescent="0.25">
      <c r="A41" s="18" t="s">
        <v>13</v>
      </c>
      <c r="B41" s="18"/>
      <c r="C41" s="14">
        <v>-3577</v>
      </c>
      <c r="D41" s="13">
        <v>-4912</v>
      </c>
      <c r="E41" s="13">
        <v>-6594</v>
      </c>
      <c r="F41" s="13">
        <v>-6270</v>
      </c>
    </row>
    <row r="42" spans="1:12" ht="15" customHeight="1" x14ac:dyDescent="0.25">
      <c r="A42" s="18" t="s">
        <v>12</v>
      </c>
      <c r="B42" s="18"/>
      <c r="C42" s="14">
        <v>-443</v>
      </c>
      <c r="D42" s="13">
        <v>-435</v>
      </c>
      <c r="E42" s="13">
        <v>-481</v>
      </c>
      <c r="F42" s="13">
        <v>-14</v>
      </c>
    </row>
    <row r="43" spans="1:12" ht="15" customHeight="1" x14ac:dyDescent="0.25">
      <c r="A43" s="18" t="s">
        <v>11</v>
      </c>
      <c r="B43" s="15"/>
      <c r="C43" s="22" t="s">
        <v>9</v>
      </c>
      <c r="D43" s="13">
        <v>0</v>
      </c>
      <c r="E43" s="13">
        <v>-6020</v>
      </c>
      <c r="F43" s="13">
        <v>0</v>
      </c>
    </row>
    <row r="44" spans="1:12" ht="15" customHeight="1" x14ac:dyDescent="0.25">
      <c r="A44" s="18" t="s">
        <v>10</v>
      </c>
      <c r="B44" s="18"/>
      <c r="C44" s="22" t="s">
        <v>9</v>
      </c>
      <c r="D44" s="13">
        <v>-201</v>
      </c>
      <c r="E44" s="13">
        <v>-257</v>
      </c>
      <c r="F44" s="13">
        <v>-276</v>
      </c>
      <c r="L44" s="21"/>
    </row>
    <row r="45" spans="1:12" ht="15" customHeight="1" x14ac:dyDescent="0.25">
      <c r="A45" s="18" t="s">
        <v>8</v>
      </c>
      <c r="B45" s="18"/>
      <c r="C45" s="12">
        <v>-720</v>
      </c>
      <c r="D45" s="17">
        <v>-464</v>
      </c>
      <c r="E45" s="17">
        <v>-693</v>
      </c>
      <c r="F45" s="13">
        <v>-373</v>
      </c>
    </row>
    <row r="46" spans="1:12" ht="18.600000000000001" customHeight="1" x14ac:dyDescent="0.25">
      <c r="A46" s="16" t="s">
        <v>7</v>
      </c>
      <c r="B46" s="18"/>
      <c r="C46" s="12">
        <f>SUM(C37:C45)</f>
        <v>-5804</v>
      </c>
      <c r="D46" s="20">
        <f>SUM(D37:D45)</f>
        <v>-4667</v>
      </c>
      <c r="E46" s="20">
        <f>SUM(E37:E45)</f>
        <v>-12113</v>
      </c>
      <c r="F46" s="19">
        <f>SUM(F37:F45)</f>
        <v>-3032</v>
      </c>
    </row>
    <row r="47" spans="1:12" ht="18.600000000000001" customHeight="1" x14ac:dyDescent="0.25">
      <c r="A47" s="16" t="s">
        <v>6</v>
      </c>
      <c r="B47" s="18"/>
      <c r="C47" s="14">
        <v>1773</v>
      </c>
      <c r="D47" s="13">
        <v>1205</v>
      </c>
      <c r="E47" s="13">
        <v>-151</v>
      </c>
      <c r="F47" s="13">
        <v>759</v>
      </c>
    </row>
    <row r="48" spans="1:12" ht="18.600000000000001" customHeight="1" x14ac:dyDescent="0.25">
      <c r="A48" s="16" t="s">
        <v>5</v>
      </c>
      <c r="B48" s="18"/>
      <c r="C48" s="14">
        <v>4116</v>
      </c>
      <c r="D48" s="13">
        <v>3090</v>
      </c>
      <c r="E48" s="13">
        <v>3169</v>
      </c>
      <c r="F48" s="13">
        <v>1910</v>
      </c>
    </row>
    <row r="49" spans="1:12" ht="15" customHeight="1" x14ac:dyDescent="0.25">
      <c r="A49" s="18" t="s">
        <v>4</v>
      </c>
      <c r="B49" s="18"/>
      <c r="C49" s="12">
        <v>-414</v>
      </c>
      <c r="D49" s="17">
        <v>-179</v>
      </c>
      <c r="E49" s="17">
        <v>72</v>
      </c>
      <c r="F49" s="17">
        <v>-541</v>
      </c>
    </row>
    <row r="50" spans="1:12" ht="18.600000000000001" customHeight="1" x14ac:dyDescent="0.25">
      <c r="A50" s="16" t="s">
        <v>3</v>
      </c>
      <c r="B50" s="15" t="s">
        <v>2</v>
      </c>
      <c r="C50" s="14">
        <f>SUM(C47:C49)</f>
        <v>5475</v>
      </c>
      <c r="D50" s="13">
        <f>SUM(D47:D49)</f>
        <v>4116</v>
      </c>
      <c r="E50" s="13">
        <f>SUM(E47:E49)</f>
        <v>3090</v>
      </c>
      <c r="F50" s="13">
        <f>SUM(F47:F49)</f>
        <v>2128</v>
      </c>
    </row>
    <row r="51" spans="1:12" ht="3.6" customHeight="1" x14ac:dyDescent="0.25">
      <c r="A51" s="10"/>
      <c r="B51" s="10"/>
      <c r="C51" s="12"/>
      <c r="D51" s="11"/>
      <c r="E51" s="10"/>
      <c r="F51" s="10"/>
    </row>
    <row r="52" spans="1:12" ht="6" customHeight="1" x14ac:dyDescent="0.25">
      <c r="A52" s="7"/>
      <c r="B52" s="7"/>
      <c r="C52" s="9"/>
      <c r="D52" s="8"/>
      <c r="E52" s="7"/>
      <c r="F52" s="7"/>
    </row>
    <row r="53" spans="1:12" s="5" customFormat="1" ht="13.5" x14ac:dyDescent="0.2">
      <c r="A53" s="58" t="s">
        <v>1</v>
      </c>
      <c r="B53" s="58"/>
      <c r="C53" s="58"/>
      <c r="D53" s="58"/>
      <c r="E53" s="58"/>
      <c r="F53" s="6"/>
      <c r="G53" s="6"/>
      <c r="H53" s="6"/>
      <c r="I53" s="6"/>
      <c r="J53" s="6"/>
      <c r="K53" s="6"/>
      <c r="L53" s="6"/>
    </row>
    <row r="54" spans="1:12" x14ac:dyDescent="0.25">
      <c r="A54" s="4" t="s">
        <v>0</v>
      </c>
      <c r="F54" s="3"/>
    </row>
  </sheetData>
  <mergeCells count="2">
    <mergeCell ref="A34:B34"/>
    <mergeCell ref="A53:E53"/>
  </mergeCells>
  <pageMargins left="0.70866141732283472" right="0.55118110236220474" top="0.74803149606299213" bottom="0.74803149606299213" header="0.31496062992125984" footer="0.31496062992125984"/>
  <pageSetup paperSize="9" scale="77" orientation="portrait" r:id="rId1"/>
  <ignoredErrors>
    <ignoredError sqref="C12:E12 C14:E14 C23: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CFS</vt:lpstr>
      <vt:lpstr>CFS!Print_Area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Loti, Witness</dc:creator>
  <cp:lastModifiedBy>Loti, Witness</cp:lastModifiedBy>
  <dcterms:created xsi:type="dcterms:W3CDTF">2021-03-08T21:57:35Z</dcterms:created>
  <dcterms:modified xsi:type="dcterms:W3CDTF">2021-03-09T11:02:58Z</dcterms:modified>
</cp:coreProperties>
</file>